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C958912-9F89-4C62-8C19-6803ED9960C1}" xr6:coauthVersionLast="47" xr6:coauthVersionMax="47" xr10:uidLastSave="{00000000-0000-0000-0000-000000000000}"/>
  <bookViews>
    <workbookView xWindow="-120" yWindow="-120" windowWidth="24240" windowHeight="13140" firstSheet="1" activeTab="2" xr2:uid="{00000000-000D-0000-FFFF-FFFF00000000}"/>
  </bookViews>
  <sheets>
    <sheet name="Sheet2" sheetId="2" state="hidden" r:id="rId1"/>
    <sheet name="記入用" sheetId="1" r:id="rId2"/>
    <sheet name="印刷用" sheetId="3" r:id="rId3"/>
    <sheet name="(参考)室名と使用料" sheetId="5" r:id="rId4"/>
  </sheets>
  <definedNames>
    <definedName name="_xlnm.Print_Area" localSheetId="3">'(参考)室名と使用料'!$A:$E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3" l="1"/>
  <c r="K34" i="3"/>
  <c r="AA17" i="3"/>
  <c r="X4" i="3"/>
  <c r="H40" i="3"/>
  <c r="H36" i="3"/>
  <c r="H28" i="3"/>
  <c r="H25" i="3"/>
  <c r="U25" i="3"/>
  <c r="R25" i="3"/>
  <c r="R14" i="3"/>
  <c r="Q13" i="3"/>
  <c r="Q12" i="3"/>
  <c r="H44" i="3"/>
  <c r="Q17" i="3"/>
  <c r="N25" i="3"/>
  <c r="X25" i="3"/>
</calcChain>
</file>

<file path=xl/sharedStrings.xml><?xml version="1.0" encoding="utf-8"?>
<sst xmlns="http://schemas.openxmlformats.org/spreadsheetml/2006/main" count="84" uniqueCount="83">
  <si>
    <t>職員</t>
    <rPh sb="0" eb="2">
      <t>ショクイン</t>
    </rPh>
    <phoneticPr fontId="4"/>
  </si>
  <si>
    <t>職員以外</t>
    <rPh sb="0" eb="2">
      <t>ショクイン</t>
    </rPh>
    <rPh sb="2" eb="4">
      <t>イガイ</t>
    </rPh>
    <phoneticPr fontId="4"/>
  </si>
  <si>
    <t>大会議室</t>
    <rPh sb="0" eb="4">
      <t>ダイカイギシツ</t>
    </rPh>
    <phoneticPr fontId="3"/>
  </si>
  <si>
    <t>小会議室</t>
    <rPh sb="0" eb="4">
      <t>ショウカイギシツ</t>
    </rPh>
    <phoneticPr fontId="3"/>
  </si>
  <si>
    <t>研修棟第１・２室</t>
    <rPh sb="0" eb="3">
      <t>ケンシュウトウ</t>
    </rPh>
    <rPh sb="3" eb="4">
      <t>ダイ</t>
    </rPh>
    <rPh sb="7" eb="8">
      <t>シツ</t>
    </rPh>
    <phoneticPr fontId="3"/>
  </si>
  <si>
    <t>研修棟第３室</t>
    <rPh sb="0" eb="3">
      <t>ケンシュウトウ</t>
    </rPh>
    <rPh sb="3" eb="4">
      <t>ダイ</t>
    </rPh>
    <rPh sb="5" eb="6">
      <t>シツ</t>
    </rPh>
    <phoneticPr fontId="3"/>
  </si>
  <si>
    <t>講堂</t>
    <rPh sb="0" eb="2">
      <t>コウドウ</t>
    </rPh>
    <phoneticPr fontId="3"/>
  </si>
  <si>
    <t>応接室</t>
    <rPh sb="0" eb="3">
      <t>オウセツシツ</t>
    </rPh>
    <phoneticPr fontId="3"/>
  </si>
  <si>
    <t>カンファレンス室</t>
    <rPh sb="7" eb="8">
      <t>シツ</t>
    </rPh>
    <phoneticPr fontId="3"/>
  </si>
  <si>
    <t>No.</t>
    <phoneticPr fontId="4"/>
  </si>
  <si>
    <t>食事有無</t>
    <rPh sb="0" eb="2">
      <t>ショクジ</t>
    </rPh>
    <rPh sb="2" eb="4">
      <t>ウム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</si>
  <si>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</si>
  <si>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</si>
  <si>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時間
(自）</t>
    <rPh sb="0" eb="2">
      <t>ジカン</t>
    </rPh>
    <rPh sb="4" eb="5">
      <t>ジ</t>
    </rPh>
    <phoneticPr fontId="4"/>
  </si>
  <si>
    <t>時間
(至）</t>
    <rPh sb="0" eb="2">
      <t>ジカン</t>
    </rPh>
    <rPh sb="4" eb="5">
      <t>イタル</t>
    </rPh>
    <phoneticPr fontId="4"/>
  </si>
  <si>
    <t>申請区分</t>
    <rPh sb="0" eb="2">
      <t>シンセイ</t>
    </rPh>
    <rPh sb="2" eb="4">
      <t>クブン</t>
    </rPh>
    <phoneticPr fontId="4"/>
  </si>
  <si>
    <t>申請日</t>
    <rPh sb="0" eb="3">
      <t>シンセイビ</t>
    </rPh>
    <phoneticPr fontId="4"/>
  </si>
  <si>
    <t>施設管理細則　様式2</t>
    <rPh sb="0" eb="2">
      <t>シセツ</t>
    </rPh>
    <rPh sb="2" eb="4">
      <t>カンリ</t>
    </rPh>
    <rPh sb="4" eb="6">
      <t>サイソク</t>
    </rPh>
    <rPh sb="7" eb="9">
      <t>ヨウシキ</t>
    </rPh>
    <phoneticPr fontId="4"/>
  </si>
  <si>
    <t>施 設 使 用</t>
    <rPh sb="0" eb="1">
      <t>シ</t>
    </rPh>
    <rPh sb="2" eb="3">
      <t>セツ</t>
    </rPh>
    <rPh sb="4" eb="5">
      <t>シ</t>
    </rPh>
    <rPh sb="6" eb="7">
      <t>ヨウ</t>
    </rPh>
    <phoneticPr fontId="4"/>
  </si>
  <si>
    <t>（施設管理者）</t>
    <rPh sb="1" eb="3">
      <t>シセツ</t>
    </rPh>
    <rPh sb="3" eb="6">
      <t>カンリシャ</t>
    </rPh>
    <phoneticPr fontId="4"/>
  </si>
  <si>
    <t>独立行政法人国立病院機構</t>
    <rPh sb="0" eb="12">
      <t>ドクリツギョウセイホウジンコクリツビョウインキコウ</t>
    </rPh>
    <phoneticPr fontId="4"/>
  </si>
  <si>
    <t>近畿中央呼吸器センター院長</t>
    <rPh sb="0" eb="7">
      <t>キンキチュウオウコキュウキ</t>
    </rPh>
    <rPh sb="11" eb="13">
      <t>インチョウ</t>
    </rPh>
    <phoneticPr fontId="4"/>
  </si>
  <si>
    <t>記</t>
    <rPh sb="0" eb="1">
      <t>キ</t>
    </rPh>
    <phoneticPr fontId="4"/>
  </si>
  <si>
    <t>1．日　　時</t>
    <rPh sb="2" eb="3">
      <t>ヒ</t>
    </rPh>
    <rPh sb="5" eb="6">
      <t>トキ</t>
    </rPh>
    <phoneticPr fontId="4"/>
  </si>
  <si>
    <t>自:</t>
    <rPh sb="0" eb="1">
      <t>ジ</t>
    </rPh>
    <phoneticPr fontId="4"/>
  </si>
  <si>
    <t>至:</t>
    <rPh sb="0" eb="1">
      <t>イタル</t>
    </rPh>
    <phoneticPr fontId="4"/>
  </si>
  <si>
    <t>2．場　　所</t>
    <rPh sb="2" eb="3">
      <t>バ</t>
    </rPh>
    <rPh sb="5" eb="6">
      <t>ショ</t>
    </rPh>
    <phoneticPr fontId="4"/>
  </si>
  <si>
    <t>3．人　　員</t>
    <rPh sb="2" eb="3">
      <t>ヒト</t>
    </rPh>
    <rPh sb="5" eb="6">
      <t>イン</t>
    </rPh>
    <phoneticPr fontId="4"/>
  </si>
  <si>
    <t>職員</t>
    <rPh sb="0" eb="2">
      <t>ショクイン</t>
    </rPh>
    <phoneticPr fontId="4"/>
  </si>
  <si>
    <t>人</t>
    <rPh sb="0" eb="1">
      <t>ニン</t>
    </rPh>
    <phoneticPr fontId="4"/>
  </si>
  <si>
    <t>4．目　　的</t>
    <rPh sb="2" eb="3">
      <t>メ</t>
    </rPh>
    <phoneticPr fontId="4"/>
  </si>
  <si>
    <t>室　　　名</t>
    <rPh sb="0" eb="1">
      <t>シツ</t>
    </rPh>
    <rPh sb="4" eb="5">
      <t>メイ</t>
    </rPh>
    <phoneticPr fontId="7"/>
  </si>
  <si>
    <t>面　積</t>
    <rPh sb="0" eb="1">
      <t>メン</t>
    </rPh>
    <rPh sb="2" eb="3">
      <t>セキ</t>
    </rPh>
    <phoneticPr fontId="7"/>
  </si>
  <si>
    <t>大会議室</t>
    <rPh sb="0" eb="4">
      <t>ダイカイギシツ</t>
    </rPh>
    <phoneticPr fontId="7"/>
  </si>
  <si>
    <t xml:space="preserve">  82.88㎡</t>
    <phoneticPr fontId="7"/>
  </si>
  <si>
    <t>30～60名</t>
    <rPh sb="5" eb="6">
      <t>メイ</t>
    </rPh>
    <phoneticPr fontId="7"/>
  </si>
  <si>
    <t>小会議室</t>
    <rPh sb="0" eb="4">
      <t>ショウカイギシツ</t>
    </rPh>
    <phoneticPr fontId="7"/>
  </si>
  <si>
    <t xml:space="preserve">  40.50㎡</t>
    <phoneticPr fontId="7"/>
  </si>
  <si>
    <t>15～30名</t>
    <rPh sb="5" eb="6">
      <t>メイ</t>
    </rPh>
    <phoneticPr fontId="7"/>
  </si>
  <si>
    <t xml:space="preserve">  28.89㎡</t>
    <phoneticPr fontId="7"/>
  </si>
  <si>
    <t>10名</t>
    <rPh sb="2" eb="3">
      <t>メイ</t>
    </rPh>
    <phoneticPr fontId="7"/>
  </si>
  <si>
    <t xml:space="preserve">  45.58㎡</t>
    <phoneticPr fontId="7"/>
  </si>
  <si>
    <t>15～32名</t>
    <rPh sb="5" eb="6">
      <t>メイ</t>
    </rPh>
    <phoneticPr fontId="7"/>
  </si>
  <si>
    <t>研修棟第１・２室</t>
    <rPh sb="0" eb="3">
      <t>ケンシュウトウ</t>
    </rPh>
    <rPh sb="3" eb="4">
      <t>ダイ</t>
    </rPh>
    <rPh sb="7" eb="8">
      <t>シツ</t>
    </rPh>
    <phoneticPr fontId="7"/>
  </si>
  <si>
    <t>181.35㎡</t>
    <phoneticPr fontId="7"/>
  </si>
  <si>
    <t>40～100名</t>
    <rPh sb="6" eb="7">
      <t>メイ</t>
    </rPh>
    <phoneticPr fontId="7"/>
  </si>
  <si>
    <t xml:space="preserve">  60.30㎡</t>
    <phoneticPr fontId="7"/>
  </si>
  <si>
    <t>20～40名</t>
    <rPh sb="5" eb="6">
      <t>メイ</t>
    </rPh>
    <phoneticPr fontId="7"/>
  </si>
  <si>
    <t>講堂</t>
    <rPh sb="0" eb="2">
      <t>コウドウ</t>
    </rPh>
    <phoneticPr fontId="7"/>
  </si>
  <si>
    <t>240.00㎡</t>
    <phoneticPr fontId="7"/>
  </si>
  <si>
    <t>100～160名</t>
    <rPh sb="7" eb="8">
      <t>メイ</t>
    </rPh>
    <phoneticPr fontId="7"/>
  </si>
  <si>
    <t>応接室</t>
    <rPh sb="0" eb="3">
      <t>オウセツシツ</t>
    </rPh>
    <phoneticPr fontId="7"/>
  </si>
  <si>
    <t>近畿中央呼吸器センター施設使用料一覧表</t>
    <rPh sb="0" eb="7">
      <t>キンキチュウオウコキュウキ</t>
    </rPh>
    <rPh sb="11" eb="13">
      <t>シセツ</t>
    </rPh>
    <rPh sb="13" eb="16">
      <t>シヨウリョウ</t>
    </rPh>
    <rPh sb="16" eb="19">
      <t>イチランヒョウ</t>
    </rPh>
    <phoneticPr fontId="7"/>
  </si>
  <si>
    <t>申 込 書</t>
    <rPh sb="0" eb="1">
      <t>サル</t>
    </rPh>
    <rPh sb="2" eb="3">
      <t>コ</t>
    </rPh>
    <rPh sb="4" eb="5">
      <t>ショ</t>
    </rPh>
    <phoneticPr fontId="4"/>
  </si>
  <si>
    <t>殿</t>
    <rPh sb="0" eb="1">
      <t>ドノ</t>
    </rPh>
    <phoneticPr fontId="4"/>
  </si>
  <si>
    <t>（利用責任者）</t>
    <rPh sb="1" eb="3">
      <t>リヨウ</t>
    </rPh>
    <rPh sb="3" eb="6">
      <t>セキニンシャ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</si>
  <si>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</si>
  <si>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</si>
  <si>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</si>
  <si>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印</t>
    <rPh sb="0" eb="1">
      <t>イン</t>
    </rPh>
    <phoneticPr fontId="4"/>
  </si>
  <si>
    <t>近畿中央呼吸器センター施設管理に関する細則</t>
    <rPh sb="0" eb="7">
      <t>キンキチュウオウコキュウキ</t>
    </rPh>
    <rPh sb="11" eb="13">
      <t>シセツ</t>
    </rPh>
    <rPh sb="13" eb="15">
      <t>カンリ</t>
    </rPh>
    <rPh sb="16" eb="17">
      <t>カン</t>
    </rPh>
    <rPh sb="19" eb="21">
      <t>サイソク</t>
    </rPh>
    <phoneticPr fontId="4"/>
  </si>
  <si>
    <t>に規定する</t>
    <rPh sb="1" eb="3">
      <t>キテイ</t>
    </rPh>
    <phoneticPr fontId="4"/>
  </si>
  <si>
    <t>を</t>
    <phoneticPr fontId="4"/>
  </si>
  <si>
    <t>受けたいので下記のとおり申請します。</t>
    <rPh sb="0" eb="1">
      <t>ウ</t>
    </rPh>
    <rPh sb="6" eb="8">
      <t>カキ</t>
    </rPh>
    <rPh sb="12" eb="14">
      <t>シンセイ</t>
    </rPh>
    <phoneticPr fontId="4"/>
  </si>
  <si>
    <t>6．その他参考事項</t>
    <rPh sb="4" eb="5">
      <t>タ</t>
    </rPh>
    <rPh sb="5" eb="7">
      <t>サンコウ</t>
    </rPh>
    <rPh sb="7" eb="9">
      <t>ジコウ</t>
    </rPh>
    <phoneticPr fontId="4"/>
  </si>
  <si>
    <t>その他参考事項</t>
    <rPh sb="2" eb="3">
      <t>タ</t>
    </rPh>
    <rPh sb="3" eb="5">
      <t>サンコウ</t>
    </rPh>
    <rPh sb="5" eb="7">
      <t>ジコウ</t>
    </rPh>
    <phoneticPr fontId="4"/>
  </si>
  <si>
    <t>使用人数
(職員以外）
※数値</t>
    <rPh sb="0" eb="2">
      <t>シヨウ</t>
    </rPh>
    <rPh sb="2" eb="4">
      <t>ニンズウ</t>
    </rPh>
    <rPh sb="6" eb="8">
      <t>ショクイン</t>
    </rPh>
    <rPh sb="8" eb="10">
      <t>イガイ</t>
    </rPh>
    <phoneticPr fontId="4"/>
  </si>
  <si>
    <t>5．飲食の有無</t>
    <rPh sb="2" eb="4">
      <t>インショク</t>
    </rPh>
    <rPh sb="5" eb="7">
      <t>ウム</t>
    </rPh>
    <phoneticPr fontId="4"/>
  </si>
  <si>
    <t>収容人数目安</t>
    <rPh sb="0" eb="2">
      <t>シュウヨウ</t>
    </rPh>
    <rPh sb="2" eb="4">
      <t>ニンズウ</t>
    </rPh>
    <rPh sb="4" eb="6">
      <t>メヤス</t>
    </rPh>
    <phoneticPr fontId="7"/>
  </si>
  <si>
    <t>４時間迄</t>
    <rPh sb="1" eb="3">
      <t>ジカン</t>
    </rPh>
    <rPh sb="3" eb="4">
      <t>マデ</t>
    </rPh>
    <phoneticPr fontId="7"/>
  </si>
  <si>
    <t>４時間超</t>
    <rPh sb="1" eb="3">
      <t>ジカン</t>
    </rPh>
    <rPh sb="3" eb="4">
      <t>チョウ</t>
    </rPh>
    <phoneticPr fontId="7"/>
  </si>
  <si>
    <t>医局カンファレンス室</t>
    <rPh sb="0" eb="2">
      <t>イキョク</t>
    </rPh>
    <rPh sb="9" eb="10">
      <t>シツ</t>
    </rPh>
    <phoneticPr fontId="7"/>
  </si>
  <si>
    <t>研修棟第３室</t>
    <phoneticPr fontId="7"/>
  </si>
  <si>
    <t>※各室備品については、使用料金に含むものとする。</t>
    <rPh sb="1" eb="2">
      <t>カク</t>
    </rPh>
    <rPh sb="2" eb="3">
      <t>シツ</t>
    </rPh>
    <rPh sb="3" eb="5">
      <t>ビヒン</t>
    </rPh>
    <rPh sb="11" eb="13">
      <t>シヨウ</t>
    </rPh>
    <rPh sb="13" eb="15">
      <t>リョウキン</t>
    </rPh>
    <rPh sb="16" eb="17">
      <t>フク</t>
    </rPh>
    <phoneticPr fontId="7"/>
  </si>
  <si>
    <t>※料金は消費税を含む。</t>
    <rPh sb="1" eb="3">
      <t>リョウキン</t>
    </rPh>
    <rPh sb="4" eb="7">
      <t>ショウヒゼイ</t>
    </rPh>
    <rPh sb="8" eb="9">
      <t>フク</t>
    </rPh>
    <phoneticPr fontId="7"/>
  </si>
  <si>
    <t>セルが黄色の場合は入力漏れですので、ご記載をお願いします。</t>
    <rPh sb="3" eb="5">
      <t>キイロ</t>
    </rPh>
    <rPh sb="6" eb="8">
      <t>バアイ</t>
    </rPh>
    <rPh sb="9" eb="11">
      <t>ニュウリョク</t>
    </rPh>
    <rPh sb="11" eb="12">
      <t>モ</t>
    </rPh>
    <rPh sb="19" eb="21">
      <t>キサイ</t>
    </rPh>
    <rPh sb="23" eb="24">
      <t>ネガ</t>
    </rPh>
    <phoneticPr fontId="4"/>
  </si>
  <si>
    <t>会社住所</t>
    <rPh sb="0" eb="2">
      <t>カイシャ</t>
    </rPh>
    <rPh sb="2" eb="4">
      <t>ジュウショ</t>
    </rPh>
    <phoneticPr fontId="4"/>
  </si>
  <si>
    <t>会社名</t>
    <rPh sb="0" eb="2">
      <t>カイシャ</t>
    </rPh>
    <rPh sb="2" eb="3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</si>
  <si>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</si>
  <si>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部屋使用日</t>
    <rPh sb="0" eb="2">
      <t>ヘヤ</t>
    </rPh>
    <rPh sb="2" eb="5">
      <t>シヨウビ</t>
    </rPh>
    <phoneticPr fontId="4"/>
  </si>
  <si>
    <t>室名</t>
    <rPh sb="0" eb="1">
      <t>シツ</t>
    </rPh>
    <rPh sb="1" eb="2">
      <t>メイ</t>
    </rPh>
    <phoneticPr fontId="4"/>
  </si>
  <si>
    <t>　　　　　　利用目的
※例：新商品説明のため
○月○日講演の打ち合わせのため</t>
    <rPh sb="6" eb="8">
      <t>リヨウ</t>
    </rPh>
    <rPh sb="8" eb="10">
      <t>モクテキ</t>
    </rPh>
    <rPh sb="12" eb="13">
      <t>レイ</t>
    </rPh>
    <rPh sb="14" eb="17">
      <t>シンショウヒン</t>
    </rPh>
    <rPh sb="17" eb="19">
      <t>セツメイ</t>
    </rPh>
    <rPh sb="24" eb="25">
      <t>ガツ</t>
    </rPh>
    <rPh sb="26" eb="27">
      <t>ニチ</t>
    </rPh>
    <rPh sb="27" eb="29">
      <t>コウエン</t>
    </rPh>
    <rPh sb="30" eb="31">
      <t>ウ</t>
    </rPh>
    <rPh sb="32" eb="33">
      <t>ア</t>
    </rPh>
    <phoneticPr fontId="4"/>
  </si>
  <si>
    <r>
      <t xml:space="preserve">使用者
(職員）
</t>
    </r>
    <r>
      <rPr>
        <sz val="9"/>
        <color theme="1"/>
        <rFont val="游ゴシック"/>
        <family val="3"/>
        <charset val="128"/>
        <scheme val="minor"/>
      </rPr>
      <t>※氏名</t>
    </r>
    <rPh sb="0" eb="2">
      <t>シヨウ</t>
    </rPh>
    <rPh sb="2" eb="3">
      <t>シャ</t>
    </rPh>
    <rPh sb="5" eb="7">
      <t>ショクイン</t>
    </rPh>
    <rPh sb="10" eb="12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</si>
</sst>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h:mm;@"/>
    <numFmt numFmtId="177" formatCode="yyyy&quot;年&quot;m&quot;月&quot;d&quot;日&quot;;@"/>
    <numFmt numFmtId="178" formatCode="\(aaa\)"/>
    <numFmt numFmtId="179" formatCode="h&quot;時&quot;&quot;間&quot;m&quot;分&quot;"/>
  </numFmts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22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shrinkToFit="1"/>
    </xf>
    <xf numFmtId="31" fontId="0" fillId="0" borderId="1" xfId="0" applyNumberFormat="1" applyBorder="1" applyAlignment="1">
      <alignment shrinkToFit="1"/>
    </xf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176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38" fontId="5" fillId="0" borderId="0" xfId="1" applyFont="1" applyBorder="1" applyAlignment="1"/>
    <xf numFmtId="179" fontId="5" fillId="0" borderId="0" xfId="0" applyNumberFormat="1" applyFont="1"/>
    <xf numFmtId="0" fontId="0" fillId="2" borderId="1" xfId="0" applyFill="1" applyBorder="1"/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11" xfId="0" applyFont="1" applyBorder="1"/>
    <xf numFmtId="177" fontId="5" fillId="0" borderId="0" xfId="0" applyNumberFormat="1" applyFont="1" applyAlignment="1">
      <alignment vertical="center"/>
    </xf>
    <xf numFmtId="0" fontId="5" fillId="0" borderId="6" xfId="0" applyFont="1" applyBorder="1" applyAlignment="1">
      <alignment vertical="top" wrapText="1"/>
    </xf>
    <xf numFmtId="0" fontId="0" fillId="0" borderId="1" xfId="0" applyBorder="1" applyAlignment="1">
      <alignment horizontal="left" wrapText="1" shrinkToFit="1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1" fillId="0" borderId="0" xfId="4" applyFont="1">
      <alignment vertical="center"/>
    </xf>
    <xf numFmtId="0" fontId="12" fillId="0" borderId="0" xfId="4" applyFont="1">
      <alignment vertical="center"/>
    </xf>
    <xf numFmtId="0" fontId="5" fillId="0" borderId="0" xfId="4" applyFont="1">
      <alignment vertical="center"/>
    </xf>
    <xf numFmtId="0" fontId="13" fillId="0" borderId="1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3" fillId="0" borderId="13" xfId="4" applyFont="1" applyBorder="1">
      <alignment vertical="center"/>
    </xf>
    <xf numFmtId="0" fontId="13" fillId="0" borderId="13" xfId="4" applyFont="1" applyBorder="1" applyAlignment="1">
      <alignment horizontal="right" vertical="center"/>
    </xf>
    <xf numFmtId="6" fontId="13" fillId="0" borderId="14" xfId="2" applyFont="1" applyBorder="1" applyAlignment="1">
      <alignment horizontal="right" vertical="center"/>
    </xf>
    <xf numFmtId="6" fontId="13" fillId="0" borderId="15" xfId="2" applyFont="1" applyBorder="1" applyAlignment="1">
      <alignment horizontal="right" vertical="center"/>
    </xf>
    <xf numFmtId="0" fontId="13" fillId="0" borderId="16" xfId="4" applyFont="1" applyBorder="1">
      <alignment vertical="center"/>
    </xf>
    <xf numFmtId="0" fontId="13" fillId="0" borderId="16" xfId="4" applyFont="1" applyBorder="1" applyAlignment="1">
      <alignment horizontal="right" vertical="center"/>
    </xf>
    <xf numFmtId="6" fontId="13" fillId="0" borderId="17" xfId="2" applyFont="1" applyBorder="1" applyAlignment="1">
      <alignment horizontal="right" vertical="center"/>
    </xf>
    <xf numFmtId="6" fontId="13" fillId="0" borderId="18" xfId="2" applyFont="1" applyBorder="1" applyAlignment="1">
      <alignment horizontal="right" vertical="center"/>
    </xf>
    <xf numFmtId="6" fontId="13" fillId="0" borderId="17" xfId="2" applyFont="1" applyFill="1" applyBorder="1" applyAlignment="1">
      <alignment horizontal="right" vertical="center"/>
    </xf>
    <xf numFmtId="6" fontId="13" fillId="0" borderId="18" xfId="2" applyFont="1" applyFill="1" applyBorder="1" applyAlignment="1">
      <alignment horizontal="right" vertical="center"/>
    </xf>
    <xf numFmtId="0" fontId="13" fillId="0" borderId="19" xfId="4" applyFont="1" applyBorder="1">
      <alignment vertical="center"/>
    </xf>
    <xf numFmtId="0" fontId="13" fillId="0" borderId="19" xfId="4" applyFont="1" applyBorder="1" applyAlignment="1">
      <alignment horizontal="right" vertical="center"/>
    </xf>
    <xf numFmtId="6" fontId="13" fillId="0" borderId="20" xfId="2" applyFont="1" applyBorder="1" applyAlignment="1">
      <alignment horizontal="right" vertical="center"/>
    </xf>
    <xf numFmtId="6" fontId="13" fillId="0" borderId="21" xfId="2" applyFont="1" applyBorder="1" applyAlignment="1">
      <alignment horizontal="right" vertical="center"/>
    </xf>
    <xf numFmtId="0" fontId="13" fillId="0" borderId="0" xfId="4" applyFont="1">
      <alignment vertical="center"/>
    </xf>
    <xf numFmtId="0" fontId="5" fillId="0" borderId="0" xfId="4" applyFont="1" applyAlignment="1">
      <alignment horizontal="righ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shrinkToFit="1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38" fontId="5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left" shrinkToFit="1"/>
    </xf>
    <xf numFmtId="0" fontId="5" fillId="0" borderId="11" xfId="0" applyFont="1" applyBorder="1" applyAlignment="1">
      <alignment horizontal="distributed"/>
    </xf>
    <xf numFmtId="177" fontId="5" fillId="0" borderId="0" xfId="0" applyNumberFormat="1" applyFont="1" applyAlignment="1">
      <alignment horizontal="distributed"/>
    </xf>
    <xf numFmtId="178" fontId="5" fillId="0" borderId="0" xfId="0" applyNumberFormat="1" applyFont="1" applyAlignment="1">
      <alignment horizontal="center" shrinkToFit="1"/>
    </xf>
    <xf numFmtId="176" fontId="5" fillId="0" borderId="0" xfId="0" applyNumberFormat="1" applyFont="1" applyAlignment="1">
      <alignment horizontal="center" shrinkToFit="1"/>
    </xf>
    <xf numFmtId="17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77" fontId="5" fillId="0" borderId="3" xfId="0" applyNumberFormat="1" applyFont="1" applyBorder="1" applyAlignment="1">
      <alignment horizontal="right" vertical="center" indent="1" shrinkToFit="1"/>
    </xf>
    <xf numFmtId="177" fontId="5" fillId="0" borderId="4" xfId="0" applyNumberFormat="1" applyFont="1" applyBorder="1" applyAlignment="1">
      <alignment horizontal="right" vertical="center" indent="1" shrinkToFit="1"/>
    </xf>
    <xf numFmtId="177" fontId="5" fillId="0" borderId="0" xfId="0" applyNumberFormat="1" applyFont="1" applyAlignment="1">
      <alignment horizontal="right" vertical="center" indent="1" shrinkToFit="1"/>
    </xf>
    <xf numFmtId="177" fontId="5" fillId="0" borderId="6" xfId="0" applyNumberFormat="1" applyFont="1" applyBorder="1" applyAlignment="1">
      <alignment horizontal="right" vertical="center" indent="1" shrinkToFit="1"/>
    </xf>
  </cellXfs>
  <cellStyles count="5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2 2" xfId="4" xr:uid="{00000000-0005-0000-0000-000004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174625</xdr:colOff>
      <xdr:row>31</xdr:row>
      <xdr:rowOff>31749</xdr:rowOff>
    </xdr:from>
    <xdr:to>
      <xdr:col>29</xdr:col>
      <xdr:colOff>61595</xdr:colOff>
      <xdr:row>32</xdr:row>
      <xdr:rowOff>158749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0368046-B93E-5CDF-76B7-42EE9DFD4B96}"/>
            </a:ext>
          </a:extLst>
        </xdr:cNvPr>
        <xdr:cNvSpPr/>
      </xdr:nvSpPr>
      <xdr:spPr>
        <a:xfrm>
          <a:off x="1508125" y="5492749"/>
          <a:ext cx="4998720" cy="3016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8"/>
  <sheetViews>
    <sheetView workbookViewId="0">
      <selection activeCell="B9" sqref="B9"/>
    </sheetView>
  </sheetViews>
  <sheetFormatPr defaultRowHeight="18.75" x14ac:dyDescent="0.4"/>
  <cols>
    <col min="2" max="2" width="17.25" bestFit="1" customWidth="1"/>
  </cols>
  <sheetData>
    <row r="2" spans="1:4" x14ac:dyDescent="0.4">
      <c r="A2" t="s">
        <v>0</v>
      </c>
      <c r="B2" t="s">
        <v>2</v>
      </c>
      <c r="C2" s="2">
        <v>0.33333333333333331</v>
      </c>
      <c r="D2" s="1" t="s">
        <v>11</v>
      </c>
    </row>
    <row r="3" spans="1:4" x14ac:dyDescent="0.4">
      <c r="A3" t="s">
        <v>1</v>
      </c>
      <c r="B3" t="s">
        <v>3</v>
      </c>
      <c r="C3" s="2">
        <v>0.35416666666666669</v>
      </c>
      <c r="D3" s="1" t="s">
        <v>12</v>
      </c>
    </row>
    <row r="4" spans="1:4" x14ac:dyDescent="0.4">
      <c r="B4" t="s">
        <v>7</v>
      </c>
      <c r="C4" s="2">
        <v>0.375</v>
      </c>
    </row>
    <row r="5" spans="1:4" x14ac:dyDescent="0.4">
      <c r="B5" t="s">
        <v>8</v>
      </c>
      <c r="C5" s="2">
        <v>0.39583333333333331</v>
      </c>
    </row>
    <row r="6" spans="1:4" x14ac:dyDescent="0.4">
      <c r="B6" t="s">
        <v>4</v>
      </c>
      <c r="C6" s="2">
        <v>0.41666666666666702</v>
      </c>
    </row>
    <row r="7" spans="1:4" x14ac:dyDescent="0.4">
      <c r="B7" t="s">
        <v>5</v>
      </c>
      <c r="C7" s="2">
        <v>0.4375</v>
      </c>
    </row>
    <row r="8" spans="1:4" x14ac:dyDescent="0.4">
      <c r="B8" t="s">
        <v>6</v>
      </c>
      <c r="C8" s="2">
        <v>0.45833333333333298</v>
      </c>
    </row>
    <row r="9" spans="1:4" x14ac:dyDescent="0.4">
      <c r="C9" s="2">
        <v>0.47916666666666702</v>
      </c>
    </row>
    <row r="10" spans="1:4" x14ac:dyDescent="0.4">
      <c r="C10" s="2">
        <v>0.5</v>
      </c>
    </row>
    <row r="11" spans="1:4" x14ac:dyDescent="0.4">
      <c r="C11" s="2">
        <v>0.52083333333333304</v>
      </c>
    </row>
    <row r="12" spans="1:4" x14ac:dyDescent="0.4">
      <c r="C12" s="2">
        <v>0.54166666666666696</v>
      </c>
    </row>
    <row r="13" spans="1:4" x14ac:dyDescent="0.4">
      <c r="C13" s="2">
        <v>0.5625</v>
      </c>
    </row>
    <row r="14" spans="1:4" x14ac:dyDescent="0.4">
      <c r="C14" s="2">
        <v>0.58333333333333304</v>
      </c>
    </row>
    <row r="15" spans="1:4" x14ac:dyDescent="0.4">
      <c r="C15" s="2">
        <v>0.60416666666666696</v>
      </c>
    </row>
    <row r="16" spans="1:4" x14ac:dyDescent="0.4">
      <c r="C16" s="2">
        <v>0.625</v>
      </c>
    </row>
    <row r="17" spans="3:3" x14ac:dyDescent="0.4">
      <c r="C17" s="2">
        <v>0.64583333333333404</v>
      </c>
    </row>
    <row r="18" spans="3:3" x14ac:dyDescent="0.4">
      <c r="C18" s="2">
        <v>0.66666666666666696</v>
      </c>
    </row>
    <row r="19" spans="3:3" x14ac:dyDescent="0.4">
      <c r="C19" s="2">
        <v>0.6875</v>
      </c>
    </row>
    <row r="20" spans="3:3" x14ac:dyDescent="0.4">
      <c r="C20" s="2">
        <v>0.70833333333333404</v>
      </c>
    </row>
    <row r="21" spans="3:3" x14ac:dyDescent="0.4">
      <c r="C21" s="2">
        <v>0.72916666666666696</v>
      </c>
    </row>
    <row r="22" spans="3:3" x14ac:dyDescent="0.4">
      <c r="C22" s="2">
        <v>0.75</v>
      </c>
    </row>
    <row r="23" spans="3:3" x14ac:dyDescent="0.4">
      <c r="C23" s="2">
        <v>0.77083333333333404</v>
      </c>
    </row>
    <row r="24" spans="3:3" x14ac:dyDescent="0.4">
      <c r="C24" s="2">
        <v>0.79166666666666696</v>
      </c>
    </row>
    <row r="25" spans="3:3" x14ac:dyDescent="0.4">
      <c r="C25" s="2">
        <v>0.812500000000001</v>
      </c>
    </row>
    <row r="26" spans="3:3" x14ac:dyDescent="0.4">
      <c r="C26" s="2">
        <v>0.83333333333333404</v>
      </c>
    </row>
    <row r="27" spans="3:3" x14ac:dyDescent="0.4">
      <c r="C27" s="2">
        <v>0.85416666666666696</v>
      </c>
    </row>
    <row r="28" spans="3:3" x14ac:dyDescent="0.4">
      <c r="C28" s="2">
        <v>0.875000000000001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"/>
  <sheetViews>
    <sheetView zoomScale="85" zoomScaleNormal="85" workbookViewId="0">
      <selection activeCell="F18" sqref="F18"/>
    </sheetView>
  </sheetViews>
  <sheetFormatPr defaultRowHeight="18.75" x14ac:dyDescent="0.4"/>
  <cols>
    <col min="1" max="1" width="5" customWidth="1"/>
    <col min="2" max="2" width="14.125" customWidth="1"/>
    <col min="4" max="4" width="27.5" customWidth="1"/>
    <col min="5" max="5" width="18" bestFit="1" customWidth="1"/>
    <col min="6" max="6" width="17.625" customWidth="1"/>
    <col min="7" max="7" width="12.875" customWidth="1"/>
    <col min="10" max="10" width="17.75" customWidth="1"/>
    <col min="11" max="11" width="34.375" customWidth="1"/>
    <col min="12" max="12" width="8.75" customWidth="1"/>
    <col min="13" max="13" width="29.25" customWidth="1"/>
    <col min="15" max="15" width="23.75" customWidth="1"/>
  </cols>
  <sheetData>
    <row r="2" spans="1:15" ht="56.25" x14ac:dyDescent="0.4">
      <c r="A2" s="3" t="s">
        <v>9</v>
      </c>
      <c r="B2" s="3" t="s">
        <v>16</v>
      </c>
      <c r="C2" s="3" t="s">
        <v>15</v>
      </c>
      <c r="D2" s="3" t="s">
        <v>76</v>
      </c>
      <c r="E2" s="3" t="s">
        <v>77</v>
      </c>
      <c r="F2" s="3" t="s">
        <v>78</v>
      </c>
      <c r="G2" s="3" t="s">
        <v>79</v>
      </c>
      <c r="H2" s="4" t="s">
        <v>13</v>
      </c>
      <c r="I2" s="4" t="s">
        <v>14</v>
      </c>
      <c r="J2" s="3" t="s">
        <v>80</v>
      </c>
      <c r="K2" s="29" t="s">
        <v>82</v>
      </c>
      <c r="L2" s="30" t="s">
        <v>66</v>
      </c>
      <c r="M2" s="54" t="s">
        <v>81</v>
      </c>
      <c r="N2" s="3" t="s">
        <v>10</v>
      </c>
      <c r="O2" s="4" t="s">
        <v>65</v>
      </c>
    </row>
    <row r="3" spans="1:15" ht="54.75" customHeight="1" x14ac:dyDescent="0.4">
      <c r="A3" s="5">
        <v>1</v>
      </c>
      <c r="B3" s="6"/>
      <c r="C3" s="5"/>
      <c r="D3" s="5"/>
      <c r="E3" s="5"/>
      <c r="F3" s="5"/>
      <c r="G3" s="6"/>
      <c r="H3" s="16"/>
      <c r="I3" s="16"/>
      <c r="J3" s="17"/>
      <c r="K3" s="55"/>
      <c r="L3" s="5"/>
      <c r="M3" s="27"/>
      <c r="N3" s="17"/>
      <c r="O3" s="28"/>
    </row>
    <row r="5" spans="1:15" ht="19.5" x14ac:dyDescent="0.4">
      <c r="B5" s="20"/>
      <c r="C5" s="31" t="s">
        <v>75</v>
      </c>
    </row>
  </sheetData>
  <phoneticPr fontId="4"/>
  <conditionalFormatting sqref="B3:N3">
    <cfRule type="expression" dxfId="4" priority="1">
      <formula>B3=""</formula>
    </cfRule>
  </conditionalFormatting>
  <dataValidations count="1">
    <dataValidation type="whole" allowBlank="1" showInputMessage="1" showErrorMessage="1" sqref="L3" xr:uid="{00000000-0002-0000-0100-000000000000}">
      <formula1>1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Sheet2!$A$1:$A$3</xm:f>
          </x14:formula1>
          <xm:sqref>C3</xm:sqref>
        </x14:dataValidation>
        <x14:dataValidation type="list" allowBlank="1" showInputMessage="1" showErrorMessage="1" xr:uid="{00000000-0002-0000-0100-000002000000}">
          <x14:formula1>
            <xm:f>Sheet2!$B$1:$B$9</xm:f>
          </x14:formula1>
          <xm:sqref>J3</xm:sqref>
        </x14:dataValidation>
        <x14:dataValidation type="list" allowBlank="1" showInputMessage="1" showErrorMessage="1" xr:uid="{00000000-0002-0000-0100-000003000000}">
          <x14:formula1>
            <xm:f>Sheet2!$D$1:$D$3</xm:f>
          </x14:formula1>
          <xm:sqref>N3</xm:sqref>
        </x14:dataValidation>
        <x14:dataValidation type="list" allowBlank="1" showInputMessage="1" showErrorMessage="1" xr:uid="{00000000-0002-0000-0100-000004000000}">
          <x14:formula1>
            <xm:f>Sheet2!$C$1:$C$28</xm:f>
          </x14:formula1>
          <xm:sqref>H3:I3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56"/>
  <sheetViews>
    <sheetView tabSelected="1" zoomScaleNormal="100" workbookViewId="0">
      <selection activeCell="AA17" sqref="AA17"/>
    </sheetView>
  </sheetViews>
  <sheetFormatPr defaultRowHeight="13.5" x14ac:dyDescent="0.15"/>
  <cols>
    <col min="1" max="61" width="2.875" style="7" customWidth="1"/>
    <col min="62" max="16384" width="9" style="7"/>
  </cols>
  <sheetData>
    <row r="1" spans="2:31" ht="13.5" customHeight="1" x14ac:dyDescent="0.15">
      <c r="X1" s="66" t="s">
        <v>17</v>
      </c>
      <c r="Y1" s="66"/>
      <c r="Z1" s="66"/>
      <c r="AA1" s="66"/>
      <c r="AB1" s="66"/>
      <c r="AC1" s="66"/>
      <c r="AD1" s="66"/>
      <c r="AE1" s="66"/>
    </row>
    <row r="2" spans="2:31" ht="17.25" x14ac:dyDescent="0.2">
      <c r="I2" s="8"/>
      <c r="J2" s="8"/>
      <c r="K2" s="67" t="s">
        <v>18</v>
      </c>
      <c r="L2" s="67"/>
      <c r="M2" s="67"/>
      <c r="N2" s="67"/>
      <c r="O2" s="67"/>
      <c r="P2" s="8" t="s">
        <v>53</v>
      </c>
      <c r="R2" s="8"/>
      <c r="T2" s="8"/>
      <c r="U2" s="8"/>
      <c r="V2" s="8"/>
      <c r="W2" s="8"/>
      <c r="X2" s="8"/>
    </row>
    <row r="4" spans="2:31" x14ac:dyDescent="0.1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68" t="str">
        <f>IF(記入用!B3="","入力漏れ",記入用!B3)</f>
        <v>入力漏れ</v>
      </c>
      <c r="Y4" s="68"/>
      <c r="Z4" s="68"/>
      <c r="AA4" s="68"/>
      <c r="AB4" s="68"/>
      <c r="AC4" s="68"/>
      <c r="AD4" s="69"/>
    </row>
    <row r="5" spans="2:31" x14ac:dyDescent="0.15">
      <c r="B5" s="11"/>
      <c r="X5" s="70"/>
      <c r="Y5" s="70"/>
      <c r="Z5" s="70"/>
      <c r="AA5" s="70"/>
      <c r="AB5" s="70"/>
      <c r="AC5" s="70"/>
      <c r="AD5" s="71"/>
    </row>
    <row r="6" spans="2:31" x14ac:dyDescent="0.15">
      <c r="B6" s="11"/>
      <c r="C6" s="56" t="s">
        <v>19</v>
      </c>
      <c r="D6" s="56"/>
      <c r="E6" s="56"/>
      <c r="F6" s="56"/>
      <c r="G6" s="56"/>
      <c r="H6" s="56"/>
      <c r="AD6" s="12"/>
    </row>
    <row r="7" spans="2:31" x14ac:dyDescent="0.15">
      <c r="B7" s="11"/>
      <c r="C7" s="56" t="s">
        <v>20</v>
      </c>
      <c r="D7" s="56"/>
      <c r="E7" s="56"/>
      <c r="F7" s="56"/>
      <c r="G7" s="56"/>
      <c r="H7" s="56"/>
      <c r="I7" s="56"/>
      <c r="J7" s="56"/>
      <c r="K7" s="56"/>
      <c r="AD7" s="12"/>
    </row>
    <row r="8" spans="2:31" x14ac:dyDescent="0.15">
      <c r="B8" s="11"/>
      <c r="D8" s="56" t="s">
        <v>21</v>
      </c>
      <c r="E8" s="56"/>
      <c r="F8" s="56"/>
      <c r="G8" s="56"/>
      <c r="H8" s="56"/>
      <c r="I8" s="56"/>
      <c r="J8" s="56"/>
      <c r="K8" s="56"/>
      <c r="L8" s="56"/>
      <c r="M8" s="7" t="s">
        <v>54</v>
      </c>
      <c r="AD8" s="12"/>
    </row>
    <row r="9" spans="2:31" x14ac:dyDescent="0.15">
      <c r="B9" s="11"/>
      <c r="C9" s="22"/>
      <c r="D9" s="22"/>
      <c r="E9" s="22"/>
      <c r="F9" s="22"/>
      <c r="G9" s="22"/>
      <c r="H9" s="22"/>
      <c r="I9" s="22"/>
      <c r="J9" s="22"/>
      <c r="K9" s="22"/>
      <c r="L9" s="23"/>
      <c r="AD9" s="12"/>
    </row>
    <row r="10" spans="2:31" x14ac:dyDescent="0.15">
      <c r="B10" s="11"/>
      <c r="AD10" s="12"/>
    </row>
    <row r="11" spans="2:31" x14ac:dyDescent="0.15">
      <c r="B11" s="11"/>
      <c r="N11" s="7" t="s">
        <v>55</v>
      </c>
      <c r="AD11" s="12"/>
    </row>
    <row r="12" spans="2:31" x14ac:dyDescent="0.15">
      <c r="B12" s="11"/>
      <c r="O12" s="14" t="s">
        <v>56</v>
      </c>
      <c r="P12" s="14"/>
      <c r="Q12" s="60" t="str">
        <f>IF(記入用!D3="","入力漏れ",記入用!D3)</f>
        <v>入力漏れ</v>
      </c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12"/>
    </row>
    <row r="13" spans="2:31" x14ac:dyDescent="0.15">
      <c r="B13" s="11"/>
      <c r="O13" s="24" t="s">
        <v>58</v>
      </c>
      <c r="P13" s="24"/>
      <c r="Q13" s="60" t="str">
        <f>IF(記入用!E3="","入力漏れ",記入用!E3)</f>
        <v>入力漏れ</v>
      </c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12"/>
    </row>
    <row r="14" spans="2:31" x14ac:dyDescent="0.15">
      <c r="B14" s="11"/>
      <c r="O14" s="24" t="s">
        <v>57</v>
      </c>
      <c r="P14" s="24"/>
      <c r="Q14" s="24"/>
      <c r="R14" s="61" t="str">
        <f>IF(記入用!F3="","入力漏れ",記入用!F3)</f>
        <v>入力漏れ</v>
      </c>
      <c r="S14" s="61"/>
      <c r="T14" s="61"/>
      <c r="U14" s="61"/>
      <c r="V14" s="61"/>
      <c r="W14" s="61"/>
      <c r="X14" s="61"/>
      <c r="Y14" s="61"/>
      <c r="Z14" s="61"/>
      <c r="AA14" s="24"/>
      <c r="AB14" s="14" t="s">
        <v>59</v>
      </c>
      <c r="AC14" s="14"/>
      <c r="AD14" s="12"/>
    </row>
    <row r="15" spans="2:31" x14ac:dyDescent="0.15">
      <c r="B15" s="11"/>
      <c r="AD15" s="12"/>
    </row>
    <row r="16" spans="2:31" x14ac:dyDescent="0.15">
      <c r="B16" s="11"/>
      <c r="D16" s="25"/>
      <c r="E16" s="25"/>
      <c r="F16" s="25"/>
      <c r="G16" s="25"/>
      <c r="H16" s="25"/>
      <c r="I16" s="25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AD16" s="12"/>
    </row>
    <row r="17" spans="2:30" x14ac:dyDescent="0.15">
      <c r="B17" s="11"/>
      <c r="C17" s="25" t="s">
        <v>60</v>
      </c>
      <c r="D17" s="25"/>
      <c r="E17" s="25"/>
      <c r="F17" s="25"/>
      <c r="G17" s="25"/>
      <c r="H17" s="25"/>
      <c r="I17" s="25"/>
      <c r="J17" s="23"/>
      <c r="K17" s="23"/>
      <c r="L17" s="23"/>
      <c r="M17" s="23"/>
      <c r="N17" s="23"/>
      <c r="O17" s="23"/>
      <c r="P17" s="23"/>
      <c r="Q17" s="23" t="str">
        <f>IF(記入用!C3="職員","第6条（利用の許可）","第5条（利用の承認）")</f>
        <v>第5条（利用の承認）</v>
      </c>
      <c r="R17" s="23"/>
      <c r="S17" s="23"/>
      <c r="T17" s="23"/>
      <c r="U17" s="23"/>
      <c r="V17" s="23"/>
      <c r="W17" s="23" t="s">
        <v>61</v>
      </c>
      <c r="X17" s="23"/>
      <c r="AA17" s="7" t="str">
        <f>IF(記入用!C3="","入力漏れ",IF(記入用!C3="職員","許可","承認"))</f>
        <v>入力漏れ</v>
      </c>
      <c r="AC17" s="7" t="s">
        <v>62</v>
      </c>
      <c r="AD17" s="12"/>
    </row>
    <row r="18" spans="2:30" x14ac:dyDescent="0.15">
      <c r="B18" s="1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12"/>
    </row>
    <row r="19" spans="2:30" x14ac:dyDescent="0.15">
      <c r="B19" s="11"/>
      <c r="C19" s="23" t="s">
        <v>63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12"/>
    </row>
    <row r="20" spans="2:30" x14ac:dyDescent="0.15">
      <c r="B20" s="11"/>
      <c r="C20" s="23"/>
      <c r="D20" s="23"/>
      <c r="E20" s="23"/>
      <c r="F20" s="23"/>
      <c r="G20" s="23"/>
      <c r="AD20" s="12"/>
    </row>
    <row r="21" spans="2:30" x14ac:dyDescent="0.15">
      <c r="B21" s="11"/>
      <c r="C21" s="23"/>
      <c r="D21" s="23"/>
      <c r="E21" s="23"/>
      <c r="F21" s="23"/>
      <c r="G21" s="23"/>
      <c r="AD21" s="12"/>
    </row>
    <row r="22" spans="2:30" x14ac:dyDescent="0.15">
      <c r="B22" s="11"/>
      <c r="P22" s="7" t="s">
        <v>22</v>
      </c>
      <c r="AD22" s="12"/>
    </row>
    <row r="23" spans="2:30" x14ac:dyDescent="0.15">
      <c r="B23" s="11"/>
      <c r="AD23" s="12"/>
    </row>
    <row r="24" spans="2:30" x14ac:dyDescent="0.15">
      <c r="B24" s="11"/>
      <c r="AD24" s="12"/>
    </row>
    <row r="25" spans="2:30" x14ac:dyDescent="0.15">
      <c r="B25" s="11"/>
      <c r="C25" s="7" t="s">
        <v>23</v>
      </c>
      <c r="H25" s="62" t="str">
        <f>IF(記入用!G3="","入力漏れ",記入用!G3)</f>
        <v>入力漏れ</v>
      </c>
      <c r="I25" s="62"/>
      <c r="J25" s="62"/>
      <c r="K25" s="62"/>
      <c r="L25" s="62"/>
      <c r="M25" s="62"/>
      <c r="N25" s="63" t="str">
        <f>H25</f>
        <v>入力漏れ</v>
      </c>
      <c r="O25" s="63"/>
      <c r="Q25" s="7" t="s">
        <v>24</v>
      </c>
      <c r="R25" s="64" t="str">
        <f>IF(記入用!H3="","入力漏れ",記入用!H3)</f>
        <v>入力漏れ</v>
      </c>
      <c r="S25" s="64"/>
      <c r="T25" s="7" t="s">
        <v>25</v>
      </c>
      <c r="U25" s="64" t="str">
        <f>IF(記入用!I3="","入力漏れ",記入用!I3)</f>
        <v>入力漏れ</v>
      </c>
      <c r="V25" s="64"/>
      <c r="X25" s="65" t="e">
        <f>U25-R25</f>
        <v>#VALUE!</v>
      </c>
      <c r="Y25" s="65"/>
      <c r="Z25" s="65"/>
      <c r="AA25" s="65"/>
      <c r="AB25" s="19"/>
      <c r="AD25" s="12"/>
    </row>
    <row r="26" spans="2:30" x14ac:dyDescent="0.15">
      <c r="B26" s="11"/>
      <c r="AD26" s="12"/>
    </row>
    <row r="27" spans="2:30" x14ac:dyDescent="0.15">
      <c r="B27" s="11"/>
      <c r="AD27" s="12"/>
    </row>
    <row r="28" spans="2:30" x14ac:dyDescent="0.15">
      <c r="B28" s="11"/>
      <c r="C28" s="7" t="s">
        <v>26</v>
      </c>
      <c r="H28" s="7" t="str">
        <f>IF(記入用!J3="","入力漏れ",記入用!J3)</f>
        <v>入力漏れ</v>
      </c>
      <c r="AD28" s="12"/>
    </row>
    <row r="29" spans="2:30" x14ac:dyDescent="0.15">
      <c r="B29" s="11"/>
      <c r="AD29" s="12"/>
    </row>
    <row r="30" spans="2:30" x14ac:dyDescent="0.15">
      <c r="B30" s="11"/>
      <c r="AD30" s="12"/>
    </row>
    <row r="31" spans="2:30" x14ac:dyDescent="0.15">
      <c r="B31" s="11"/>
      <c r="C31" s="7" t="s">
        <v>27</v>
      </c>
      <c r="H31" s="56" t="s">
        <v>28</v>
      </c>
      <c r="I31" s="56"/>
      <c r="AD31" s="12"/>
    </row>
    <row r="32" spans="2:30" x14ac:dyDescent="0.15">
      <c r="B32" s="11"/>
      <c r="H32" s="57" t="str">
        <f>IF(記入用!K3="","入力漏れ",記入用!K3)</f>
        <v>入力漏れ</v>
      </c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12"/>
    </row>
    <row r="33" spans="2:30" x14ac:dyDescent="0.15">
      <c r="B33" s="11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12"/>
    </row>
    <row r="34" spans="2:30" x14ac:dyDescent="0.15">
      <c r="B34" s="11"/>
      <c r="H34" s="7" t="s">
        <v>1</v>
      </c>
      <c r="K34" s="21" t="str">
        <f>IF(記入用!L3="","入力漏れ",記入用!L3)</f>
        <v>入力漏れ</v>
      </c>
      <c r="L34" s="7" t="s">
        <v>29</v>
      </c>
      <c r="AD34" s="12"/>
    </row>
    <row r="35" spans="2:30" x14ac:dyDescent="0.15">
      <c r="B35" s="11"/>
      <c r="AD35" s="12"/>
    </row>
    <row r="36" spans="2:30" x14ac:dyDescent="0.15">
      <c r="B36" s="11"/>
      <c r="C36" s="7" t="s">
        <v>30</v>
      </c>
      <c r="H36" s="57" t="str">
        <f>IF(記入用!M3="","入力漏れ",記入用!M3)</f>
        <v>入力漏れ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12"/>
    </row>
    <row r="37" spans="2:30" x14ac:dyDescent="0.15">
      <c r="B37" s="11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12"/>
    </row>
    <row r="38" spans="2:30" x14ac:dyDescent="0.15">
      <c r="B38" s="11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12"/>
    </row>
    <row r="39" spans="2:30" x14ac:dyDescent="0.15">
      <c r="B39" s="11"/>
      <c r="AD39" s="12"/>
    </row>
    <row r="40" spans="2:30" x14ac:dyDescent="0.15">
      <c r="B40" s="11"/>
      <c r="C40" s="7" t="s">
        <v>67</v>
      </c>
      <c r="H40" s="58" t="str">
        <f>IF(記入用!N3="","入力漏れ",記入用!N3)</f>
        <v>入力漏れ</v>
      </c>
      <c r="I40" s="58"/>
      <c r="J40" s="58"/>
      <c r="K40" s="18"/>
      <c r="L40" s="18"/>
      <c r="AD40" s="12"/>
    </row>
    <row r="41" spans="2:30" x14ac:dyDescent="0.15">
      <c r="B41" s="11"/>
      <c r="AD41" s="12"/>
    </row>
    <row r="42" spans="2:30" x14ac:dyDescent="0.15">
      <c r="B42" s="11"/>
      <c r="AD42" s="12"/>
    </row>
    <row r="43" spans="2:30" x14ac:dyDescent="0.15">
      <c r="B43" s="11"/>
      <c r="C43" s="7" t="s">
        <v>64</v>
      </c>
      <c r="AD43" s="12"/>
    </row>
    <row r="44" spans="2:30" ht="15" customHeight="1" x14ac:dyDescent="0.15">
      <c r="B44" s="11"/>
      <c r="H44" s="59" t="str">
        <f>IF(記入用!O3="","",記入用!O3)</f>
        <v/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12"/>
    </row>
    <row r="45" spans="2:30" ht="7.5" customHeight="1" x14ac:dyDescent="0.15">
      <c r="B45" s="11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12"/>
    </row>
    <row r="46" spans="2:30" ht="15" customHeight="1" x14ac:dyDescent="0.15">
      <c r="B46" s="11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26"/>
    </row>
    <row r="47" spans="2:30" x14ac:dyDescent="0.15">
      <c r="B47" s="11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26"/>
    </row>
    <row r="48" spans="2:30" ht="4.5" customHeight="1" x14ac:dyDescent="0.15">
      <c r="B48" s="11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12"/>
    </row>
    <row r="49" spans="2:30" x14ac:dyDescent="0.15">
      <c r="B49" s="11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12"/>
    </row>
    <row r="50" spans="2:30" ht="4.5" customHeight="1" x14ac:dyDescent="0.15">
      <c r="B50" s="11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12"/>
    </row>
    <row r="51" spans="2:30" x14ac:dyDescent="0.15">
      <c r="B51" s="11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12"/>
    </row>
    <row r="52" spans="2:30" x14ac:dyDescent="0.15">
      <c r="B52" s="11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12"/>
    </row>
    <row r="53" spans="2:30" x14ac:dyDescent="0.15">
      <c r="B53" s="11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12"/>
    </row>
    <row r="54" spans="2:30" x14ac:dyDescent="0.15">
      <c r="B54" s="11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12"/>
    </row>
    <row r="55" spans="2:30" x14ac:dyDescent="0.15">
      <c r="B55" s="11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12"/>
    </row>
    <row r="56" spans="2:30" x14ac:dyDescent="0.15"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5"/>
    </row>
  </sheetData>
  <mergeCells count="19">
    <mergeCell ref="X1:AE1"/>
    <mergeCell ref="K2:O2"/>
    <mergeCell ref="X4:AD5"/>
    <mergeCell ref="C6:H6"/>
    <mergeCell ref="C7:K7"/>
    <mergeCell ref="H31:I31"/>
    <mergeCell ref="H36:AC38"/>
    <mergeCell ref="H40:J40"/>
    <mergeCell ref="H44:AC55"/>
    <mergeCell ref="D8:L8"/>
    <mergeCell ref="Q12:AC12"/>
    <mergeCell ref="Q13:AC13"/>
    <mergeCell ref="R14:Z14"/>
    <mergeCell ref="H25:M25"/>
    <mergeCell ref="N25:O25"/>
    <mergeCell ref="R25:S25"/>
    <mergeCell ref="U25:V25"/>
    <mergeCell ref="X25:AA25"/>
    <mergeCell ref="H32:AC33"/>
  </mergeCells>
  <phoneticPr fontId="4"/>
  <conditionalFormatting sqref="H40:J40 H36:AC38 H28 H25:M25 R25:S25 U25:V25 Q12:AC13 R14:Z14 X4:AD5">
    <cfRule type="expression" dxfId="3" priority="4">
      <formula>H4="入力漏れ"</formula>
    </cfRule>
  </conditionalFormatting>
  <conditionalFormatting sqref="AA17">
    <cfRule type="expression" dxfId="2" priority="3">
      <formula>AA17="入力漏れ"</formula>
    </cfRule>
  </conditionalFormatting>
  <conditionalFormatting sqref="K34">
    <cfRule type="expression" dxfId="1" priority="2">
      <formula>K34="入力漏れ"</formula>
    </cfRule>
  </conditionalFormatting>
  <conditionalFormatting sqref="H32:AC33">
    <cfRule type="containsText" dxfId="0" priority="1" operator="containsText" text="入力漏れ">
      <formula>NOT(ISERROR(SEARCH("入力漏れ",H32)))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4"/>
  <sheetViews>
    <sheetView workbookViewId="0">
      <selection activeCell="A18" sqref="A18"/>
    </sheetView>
  </sheetViews>
  <sheetFormatPr defaultColWidth="24.5" defaultRowHeight="13.5" x14ac:dyDescent="0.4"/>
  <cols>
    <col min="1" max="1" width="29.75" style="34" customWidth="1"/>
    <col min="2" max="2" width="14.125" style="34" customWidth="1"/>
    <col min="3" max="3" width="18.125" style="34" customWidth="1"/>
    <col min="4" max="5" width="14" style="34" customWidth="1"/>
    <col min="6" max="16384" width="24.5" style="34"/>
  </cols>
  <sheetData>
    <row r="1" spans="1:11" ht="42" x14ac:dyDescent="0.4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3" spans="1:11" ht="18.75" customHeight="1" x14ac:dyDescent="0.4">
      <c r="A3" s="35" t="s">
        <v>31</v>
      </c>
      <c r="B3" s="35" t="s">
        <v>32</v>
      </c>
      <c r="C3" s="35" t="s">
        <v>68</v>
      </c>
      <c r="D3" s="36" t="s">
        <v>69</v>
      </c>
      <c r="E3" s="37" t="s">
        <v>70</v>
      </c>
    </row>
    <row r="4" spans="1:11" ht="18.75" x14ac:dyDescent="0.4">
      <c r="A4" s="38" t="s">
        <v>33</v>
      </c>
      <c r="B4" s="39" t="s">
        <v>34</v>
      </c>
      <c r="C4" s="39" t="s">
        <v>35</v>
      </c>
      <c r="D4" s="40">
        <v>30000</v>
      </c>
      <c r="E4" s="41">
        <v>60000</v>
      </c>
    </row>
    <row r="5" spans="1:11" ht="18.75" x14ac:dyDescent="0.4">
      <c r="A5" s="42" t="s">
        <v>36</v>
      </c>
      <c r="B5" s="43" t="s">
        <v>37</v>
      </c>
      <c r="C5" s="43" t="s">
        <v>38</v>
      </c>
      <c r="D5" s="44">
        <v>15000</v>
      </c>
      <c r="E5" s="45">
        <v>30000</v>
      </c>
    </row>
    <row r="6" spans="1:11" ht="18.75" x14ac:dyDescent="0.4">
      <c r="A6" s="42" t="s">
        <v>51</v>
      </c>
      <c r="B6" s="43" t="s">
        <v>39</v>
      </c>
      <c r="C6" s="43" t="s">
        <v>40</v>
      </c>
      <c r="D6" s="46">
        <v>10500</v>
      </c>
      <c r="E6" s="47">
        <v>21000</v>
      </c>
    </row>
    <row r="7" spans="1:11" ht="18.75" x14ac:dyDescent="0.4">
      <c r="A7" s="42" t="s">
        <v>71</v>
      </c>
      <c r="B7" s="43" t="s">
        <v>41</v>
      </c>
      <c r="C7" s="43" t="s">
        <v>42</v>
      </c>
      <c r="D7" s="46">
        <v>16500</v>
      </c>
      <c r="E7" s="47">
        <v>33000</v>
      </c>
    </row>
    <row r="8" spans="1:11" ht="18.75" x14ac:dyDescent="0.4">
      <c r="A8" s="42" t="s">
        <v>43</v>
      </c>
      <c r="B8" s="43" t="s">
        <v>44</v>
      </c>
      <c r="C8" s="43" t="s">
        <v>45</v>
      </c>
      <c r="D8" s="44">
        <v>67500</v>
      </c>
      <c r="E8" s="45">
        <v>135000</v>
      </c>
    </row>
    <row r="9" spans="1:11" ht="18.75" x14ac:dyDescent="0.4">
      <c r="A9" s="42" t="s">
        <v>72</v>
      </c>
      <c r="B9" s="43" t="s">
        <v>46</v>
      </c>
      <c r="C9" s="43" t="s">
        <v>47</v>
      </c>
      <c r="D9" s="44">
        <v>22500</v>
      </c>
      <c r="E9" s="45">
        <v>45000</v>
      </c>
    </row>
    <row r="10" spans="1:11" ht="18.75" x14ac:dyDescent="0.4">
      <c r="A10" s="48" t="s">
        <v>48</v>
      </c>
      <c r="B10" s="49" t="s">
        <v>49</v>
      </c>
      <c r="C10" s="49" t="s">
        <v>50</v>
      </c>
      <c r="D10" s="50">
        <v>45000</v>
      </c>
      <c r="E10" s="51">
        <v>90000</v>
      </c>
    </row>
    <row r="11" spans="1:11" ht="18.75" x14ac:dyDescent="0.4">
      <c r="A11" s="52" t="s">
        <v>73</v>
      </c>
    </row>
    <row r="12" spans="1:11" ht="18.75" x14ac:dyDescent="0.4">
      <c r="A12" s="52" t="s">
        <v>74</v>
      </c>
    </row>
    <row r="14" spans="1:11" x14ac:dyDescent="0.4">
      <c r="D14" s="53"/>
    </row>
  </sheetData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Sheet2</vt:lpstr>
      <vt:lpstr>記入用</vt:lpstr>
      <vt:lpstr>印刷用</vt:lpstr>
      <vt:lpstr>(参考)室名と使用料</vt:lpstr>
      <vt:lpstr>'(参考)室名と使用料'!Print_Area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2023-05-15T04:39:41Z</dcterms:modified>
</cp:coreProperties>
</file>